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<sst xmlns="http://schemas.openxmlformats.org/spreadsheetml/2006/main" count="121" uniqueCount="26">
  <si>
    <t>1 ère Période</t>
  </si>
  <si>
    <t>1 ère Journée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</si>
  <si>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</si>
  <si>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</si>
  <si>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</si>
  <si>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</si>
  <si>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</si>
  <si>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</si>
  <si>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</si>
  <si>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</si>
  <si>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</si>
  <si>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</si>
  <si>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</si>
  <si>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</si>
  <si>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</si>
  <si>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</si>
  <si>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</si>
  <si>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Résultats individuelle Journée du  26/01/2023</t>
  </si>
  <si>
    <t>Lecordier Manu</t>
  </si>
  <si>
    <t>Gresselin Cyrille</t>
  </si>
  <si>
    <t>Gadais Alain</t>
  </si>
  <si>
    <t>Calenge Angélique</t>
  </si>
  <si>
    <t>Levesque Bernard</t>
  </si>
  <si>
    <t>Mercier Guy</t>
  </si>
  <si>
    <t>Lecarpentier Denis</t>
  </si>
  <si>
    <t>Blind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</si>
</sst>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17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2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15</v>
      </c>
      <c r="C9" s="12" t="s">
        <v>19</v>
      </c>
      <c r="D9" s="13">
        <v>210</v>
      </c>
      <c r="E9" s="14">
        <v>192</v>
      </c>
      <c r="F9" s="15">
        <v>210</v>
      </c>
      <c r="G9" s="11">
        <f>IF(SUM($D$9:$F$11)=0," ",D9+E9+F9)</f>
        <v>612</v>
      </c>
      <c r="H9" s="1"/>
    </row>
    <row r="10" spans="1:8" ht="30" customHeight="1">
      <c r="A10" s="1"/>
      <c r="B10" s="17">
        <v>30</v>
      </c>
      <c r="C10" s="18" t="s">
        <v>18</v>
      </c>
      <c r="D10" s="19">
        <v>182</v>
      </c>
      <c r="E10" s="20">
        <v>201</v>
      </c>
      <c r="F10" s="21">
        <v>242</v>
      </c>
      <c r="G10" s="17">
        <f>IF(SUM($D$9:$F$11)=0," ",D10+E10+F10)</f>
        <v>625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45</v>
      </c>
      <c r="C12" s="35" t="s">
        <v>11</v>
      </c>
      <c r="D12" s="16">
        <f>IF(SUM($D$9:$F$11)=0," ",D9+D10+D11)</f>
        <v>392</v>
      </c>
      <c r="E12" s="16">
        <f>IF(SUM($D$9:$F$11)=0," ",E9+E10+E11)</f>
        <v>393</v>
      </c>
      <c r="F12" s="16">
        <f>IF(SUM($D$9:$F$11)=0," ",F9+F10+F11)</f>
        <v>452</v>
      </c>
      <c r="G12" s="16">
        <f>IF(SUM($D$9:$F$11)=0," ",G9+G10+G11)</f>
        <v>1237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45</v>
      </c>
      <c r="E13" s="39">
        <f>B12</f>
        <v>45</v>
      </c>
      <c r="F13" s="17">
        <f>B12</f>
        <v>45</v>
      </c>
      <c r="G13" s="17">
        <f>SUM(D13:F13)</f>
        <v>135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437</v>
      </c>
      <c r="E14" s="17">
        <f>IF(SUM($D$9:$F$11)=0," ",E12+E13)</f>
        <v>438</v>
      </c>
      <c r="F14" s="17">
        <f>IF(SUM($D$9:$F$11)=0," ",F12+F13)</f>
        <v>497</v>
      </c>
      <c r="G14" s="17">
        <f>IF(SUM($D$9:$F$11)=0," ",G12+G13)</f>
        <v>1372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9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28</v>
      </c>
      <c r="C20" s="12" t="s">
        <v>20</v>
      </c>
      <c r="D20" s="13">
        <v>157</v>
      </c>
      <c r="E20" s="14">
        <v>214</v>
      </c>
      <c r="F20" s="15">
        <v>160</v>
      </c>
      <c r="G20" s="11">
        <f>IF(SUM($D$9:$F$11)=0," ",D20+E20+F20)</f>
        <v>531</v>
      </c>
      <c r="H20" s="1"/>
    </row>
    <row r="21" spans="1:11" ht="30" customHeight="1">
      <c r="A21" s="1"/>
      <c r="B21" s="17">
        <v>66</v>
      </c>
      <c r="C21" s="18" t="s">
        <v>21</v>
      </c>
      <c r="D21" s="19">
        <v>86</v>
      </c>
      <c r="E21" s="20">
        <v>146</v>
      </c>
      <c r="F21" s="21">
        <v>156</v>
      </c>
      <c r="G21" s="38">
        <f>IF(SUM($D$9:$F$11)=0," ",D21+E21+F21)</f>
        <v>388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94</v>
      </c>
      <c r="C23" s="35" t="s">
        <v>11</v>
      </c>
      <c r="D23" s="11">
        <f>IF(SUM($D$20:$F$22)=0,"",D20+D21+D22)</f>
        <v>243</v>
      </c>
      <c r="E23" s="11">
        <f>IF(SUM($D$20:$F$22)=0,"",E20+E21+E22)</f>
        <v>360</v>
      </c>
      <c r="F23" s="11">
        <f>IF(SUM($D$20:$F$22)=0,"",F20+F21+F22)</f>
        <v>316</v>
      </c>
      <c r="G23" s="11">
        <f>IF(SUM($D$20:$F$22)=0,"",G20+G21+G22)</f>
        <v>919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94</v>
      </c>
      <c r="E24" s="39">
        <f>B23</f>
        <v>94</v>
      </c>
      <c r="F24" s="17">
        <f>B23</f>
        <v>94</v>
      </c>
      <c r="G24" s="17">
        <f>SUM(D24:F24)</f>
        <v>282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337</v>
      </c>
      <c r="E25" s="17">
        <f>IF(SUM($D$20:$F$22)=0,"",E23+E24)</f>
        <v>454</v>
      </c>
      <c r="F25" s="45">
        <f>IF(SUM($D$20:$F$22)=0,"",F23+F24)</f>
        <v>410</v>
      </c>
      <c r="G25" s="45">
        <f>IF(SUM($D$20:$F$22)=0,"",G23+G24)</f>
        <v>1201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0" zoomScaleNormal="90"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26/01/2023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15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11" ht="30" customHeight="1">
      <c r="A9" s="1"/>
      <c r="B9" s="11">
        <v>39</v>
      </c>
      <c r="C9" s="12" t="s">
        <v>22</v>
      </c>
      <c r="D9" s="13">
        <v>188</v>
      </c>
      <c r="E9" s="14">
        <v>184</v>
      </c>
      <c r="F9" s="15">
        <v>140</v>
      </c>
      <c r="G9" s="11">
        <f>IF(SUM($D$9:$F$11)=0," ",D9+E9+F9)</f>
        <v>512</v>
      </c>
      <c r="H9" s="1"/>
      <c r="K9" s="40"/>
    </row>
    <row r="10" spans="1:8" ht="30" customHeight="1">
      <c r="A10" s="1"/>
      <c r="B10" s="17">
        <v>19</v>
      </c>
      <c r="C10" s="18" t="s">
        <v>23</v>
      </c>
      <c r="D10" s="19">
        <v>221</v>
      </c>
      <c r="E10" s="20">
        <v>201</v>
      </c>
      <c r="F10" s="21">
        <v>191</v>
      </c>
      <c r="G10" s="17">
        <f>IF(SUM($D$9:$F$11)=0," ",D10+E10+F10)</f>
        <v>613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58</v>
      </c>
      <c r="C12" s="35" t="s">
        <v>11</v>
      </c>
      <c r="D12" s="16">
        <f>IF(SUM($D$9:$F$11)=0," ",D9+D10+D11)</f>
        <v>409</v>
      </c>
      <c r="E12" s="16">
        <f>IF(SUM($D$9:$F$11)=0," ",E9+E10+E11)</f>
        <v>385</v>
      </c>
      <c r="F12" s="16">
        <f>IF(SUM($D$9:$F$11)=0," ",F9+F10+F11)</f>
        <v>331</v>
      </c>
      <c r="G12" s="16">
        <f>IF(SUM($D$9:$F$11)=0," ",G9+G10+G11)</f>
        <v>1125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58</v>
      </c>
      <c r="E13" s="39">
        <f>B12</f>
        <v>58</v>
      </c>
      <c r="F13" s="17">
        <f>B12</f>
        <v>58</v>
      </c>
      <c r="G13" s="17">
        <f>SUM(D13:F13)</f>
        <v>174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467</v>
      </c>
      <c r="E14" s="17">
        <f>IF(SUM($D$9:$F$11)=0," ",E12+E13)</f>
        <v>443</v>
      </c>
      <c r="F14" s="17">
        <f>IF(SUM($D$9:$F$11)=0," ",F12+F13)</f>
        <v>389</v>
      </c>
      <c r="G14" s="17">
        <f>IF(SUM($D$9:$F$11)=0," ",G12+G13)</f>
        <v>1299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1</v>
      </c>
      <c r="G15" s="27">
        <f>IF(AND($G$9:$G$11)=0,"",IF(G14&gt;G25,2,IF(G14&lt;G25,0,IF(G14=G25,1))))</f>
        <v>2</v>
      </c>
      <c r="H15" s="28"/>
      <c r="I15" s="42">
        <f>IF(SUM($D$9:$F$11)=0,"",D15+E15+F15+G15)</f>
        <v>7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16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29</v>
      </c>
      <c r="C20" s="12" t="s">
        <v>24</v>
      </c>
      <c r="D20" s="13">
        <v>187</v>
      </c>
      <c r="E20" s="14">
        <v>195</v>
      </c>
      <c r="F20" s="15">
        <v>150</v>
      </c>
      <c r="G20" s="11">
        <f>IF(SUM($D$9:$F$11)=0," ",D20+E20+F20)</f>
        <v>532</v>
      </c>
      <c r="H20" s="1"/>
    </row>
    <row r="21" spans="1:8" ht="30" customHeight="1">
      <c r="A21" s="1"/>
      <c r="B21" s="17"/>
      <c r="C21" s="18" t="s">
        <v>25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29</v>
      </c>
      <c r="C23" s="35" t="s">
        <v>11</v>
      </c>
      <c r="D23" s="16">
        <f>IF(SUM($D$20:$F$22)=0,"",D20+D21+D22)</f>
        <v>397</v>
      </c>
      <c r="E23" s="11">
        <f>IF(SUM($D$20:$F$22)=0,"",E20+E21+E22)</f>
        <v>405</v>
      </c>
      <c r="F23" s="11">
        <f>IF(SUM($D$20:$F$22)=0,"",F20+F21+F22)</f>
        <v>360</v>
      </c>
      <c r="G23" s="11">
        <f>IF(SUM($D$20:$F$22)=0,"",G20+G21+G22)</f>
        <v>1162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29</v>
      </c>
      <c r="E24" s="39">
        <f>B23</f>
        <v>29</v>
      </c>
      <c r="F24" s="39">
        <f>B23</f>
        <v>29</v>
      </c>
      <c r="G24" s="38">
        <f>SUM(D24:F24)</f>
        <v>87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426</v>
      </c>
      <c r="E25" s="17">
        <f>IF(SUM($D$20:$F$22)=0,"",E23+E24)</f>
        <v>434</v>
      </c>
      <c r="F25" s="17">
        <f>IF(SUM($D$20:$F$22)=0,"",F23+F24)</f>
        <v>389</v>
      </c>
      <c r="G25" s="17">
        <f>IF(SUM($D$20:$F$22)=0,"",G23+G24)</f>
        <v>1249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1</v>
      </c>
      <c r="G26" s="22">
        <f>IF(AND(G20+G21+G22=0),"",IF(G25&gt;G14,2,(IF(G25&lt;G14,0,(IF(G25=G14,1))))))</f>
        <v>0</v>
      </c>
      <c r="H26" s="1"/>
      <c r="I26" s="42">
        <f>IF(SUM($D$9:$F$11)=0,"",D26+E26+F26+G26)</f>
        <v>1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0" zoomScaleNormal="90"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26/01/2023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2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15</v>
      </c>
      <c r="C9" s="12" t="s">
        <v>19</v>
      </c>
      <c r="D9" s="13">
        <v>191</v>
      </c>
      <c r="E9" s="14">
        <v>154</v>
      </c>
      <c r="F9" s="15">
        <v>214</v>
      </c>
      <c r="G9" s="11">
        <f>IF(SUM($D$9:$F$11)=0," ",D9+E9+F9)</f>
        <v>559</v>
      </c>
      <c r="H9" s="1"/>
    </row>
    <row r="10" spans="1:8" ht="30" customHeight="1">
      <c r="A10" s="1"/>
      <c r="B10" s="17">
        <v>30</v>
      </c>
      <c r="C10" s="18" t="s">
        <v>18</v>
      </c>
      <c r="D10" s="19">
        <v>141</v>
      </c>
      <c r="E10" s="20">
        <v>170</v>
      </c>
      <c r="F10" s="21">
        <v>195</v>
      </c>
      <c r="G10" s="17">
        <f>IF(SUM($D$9:$F$11)=0," ",D10+E10+F10)</f>
        <v>506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45</v>
      </c>
      <c r="C12" s="35" t="s">
        <v>11</v>
      </c>
      <c r="D12" s="16">
        <f>IF(SUM($D$9:$F$11)=0," ",D9+D10+D11)</f>
        <v>332</v>
      </c>
      <c r="E12" s="16">
        <f>IF(SUM($D$9:$F$11)=0," ",E9+E10+E11)</f>
        <v>324</v>
      </c>
      <c r="F12" s="16">
        <f>IF(SUM($D$9:$F$11)=0," ",F9+F10+F11)</f>
        <v>409</v>
      </c>
      <c r="G12" s="16">
        <f>IF(SUM($D$9:$F$11)=0," ",G9+G10+G11)</f>
        <v>1065</v>
      </c>
      <c r="H12" s="1"/>
      <c r="I12" s="40"/>
      <c r="J12" s="40"/>
    </row>
    <row r="13" spans="1:11" ht="30" customHeight="1" thickBot="1">
      <c r="A13" s="1"/>
      <c r="B13" s="28"/>
      <c r="C13" s="36" t="s">
        <v>3</v>
      </c>
      <c r="D13" s="17">
        <f>B12</f>
        <v>45</v>
      </c>
      <c r="E13" s="39">
        <f>B12</f>
        <v>45</v>
      </c>
      <c r="F13" s="17">
        <f>B12</f>
        <v>45</v>
      </c>
      <c r="G13" s="17">
        <f>SUM(D13:F13)</f>
        <v>135</v>
      </c>
      <c r="H13" s="1"/>
      <c r="K13" s="40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377</v>
      </c>
      <c r="E14" s="17">
        <f>IF(SUM($D$9:$F$11)=0," ",E12+E13)</f>
        <v>369</v>
      </c>
      <c r="F14" s="17">
        <f>IF(SUM($D$9:$F$11)=0," ",F12+F13)</f>
        <v>454</v>
      </c>
      <c r="G14" s="17">
        <f>IF(SUM($D$9:$F$11)=0," ",G12+G13)</f>
        <v>1200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9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29</v>
      </c>
      <c r="C20" s="12" t="s">
        <v>24</v>
      </c>
      <c r="D20" s="13">
        <v>180</v>
      </c>
      <c r="E20" s="14">
        <v>164</v>
      </c>
      <c r="F20" s="15">
        <v>189</v>
      </c>
      <c r="G20" s="11">
        <f>IF(SUM($D$9:$F$11)=0," ",D20+E20+F20)</f>
        <v>533</v>
      </c>
      <c r="H20" s="1"/>
    </row>
    <row r="21" spans="1:8" ht="30" customHeight="1">
      <c r="A21" s="1"/>
      <c r="B21" s="17"/>
      <c r="C21" s="18" t="s">
        <v>25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29</v>
      </c>
      <c r="C23" s="35" t="s">
        <v>11</v>
      </c>
      <c r="D23" s="11">
        <f>IF(SUM($D$20:$F$22)=0,"",D20+D21+D22)</f>
        <v>390</v>
      </c>
      <c r="E23" s="11">
        <f>IF(SUM($D$20:$F$22)=0,"",E20+E21+E22)</f>
        <v>374</v>
      </c>
      <c r="F23" s="11">
        <f>IF(SUM($D$20:$F$22)=0,"",F20+F21+F22)</f>
        <v>399</v>
      </c>
      <c r="G23" s="11">
        <f>IF(SUM($D$20:$F$22)=0,"",G20+G21+G22)</f>
        <v>1163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29</v>
      </c>
      <c r="E24" s="39">
        <f>B23</f>
        <v>29</v>
      </c>
      <c r="F24" s="17">
        <f>B23</f>
        <v>29</v>
      </c>
      <c r="G24" s="38">
        <f>SUM(D24:F24)</f>
        <v>87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419</v>
      </c>
      <c r="E25" s="17">
        <f>IF(SUM($D$20:$F$22)=0,"",E23+E24)</f>
        <v>403</v>
      </c>
      <c r="F25" s="45">
        <f>IF(SUM($D$20:$F$22)=0,"",F23+F24)</f>
        <v>428</v>
      </c>
      <c r="G25" s="17">
        <f>IF(SUM($D$20:$F$22)=0,"",G23+G24)</f>
        <v>1250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26/01/2023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11" ht="14.25">
      <c r="A4" s="48" t="s">
        <v>1</v>
      </c>
      <c r="B4" s="48"/>
      <c r="C4" s="48"/>
      <c r="D4" s="48"/>
      <c r="E4" s="48"/>
      <c r="F4" s="48"/>
      <c r="G4" s="48"/>
      <c r="H4" s="48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15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39</v>
      </c>
      <c r="C9" s="12" t="s">
        <v>22</v>
      </c>
      <c r="D9" s="13">
        <v>148</v>
      </c>
      <c r="E9" s="14">
        <v>137</v>
      </c>
      <c r="F9" s="15">
        <v>151</v>
      </c>
      <c r="G9" s="11">
        <f>IF(SUM($D$9:$F$11)=0," ",D9+E9+F9)</f>
        <v>436</v>
      </c>
      <c r="H9" s="1"/>
    </row>
    <row r="10" spans="1:8" ht="30" customHeight="1">
      <c r="A10" s="1"/>
      <c r="B10" s="17">
        <v>19</v>
      </c>
      <c r="C10" s="18" t="s">
        <v>23</v>
      </c>
      <c r="D10" s="19">
        <v>171</v>
      </c>
      <c r="E10" s="20">
        <v>198</v>
      </c>
      <c r="F10" s="21">
        <v>172</v>
      </c>
      <c r="G10" s="17">
        <f>IF(SUM($D$9:$F$11)=0," ",D10+E10+F10)</f>
        <v>541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58</v>
      </c>
      <c r="C12" s="35" t="s">
        <v>11</v>
      </c>
      <c r="D12" s="16">
        <f>IF(SUM($D$9:$F$11)=0," ",D9+D10+D11)</f>
        <v>319</v>
      </c>
      <c r="E12" s="16">
        <f>IF(SUM($D$9:$F$11)=0," ",E9+E10+E11)</f>
        <v>335</v>
      </c>
      <c r="F12" s="16">
        <f>IF(SUM($D$9:$F$11)=0," ",F9+F10+F11)</f>
        <v>323</v>
      </c>
      <c r="G12" s="16">
        <f>IF(SUM($D$9:$F$11)=0," ",G9+G10+G11)</f>
        <v>977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58</v>
      </c>
      <c r="E13" s="39">
        <f>B12</f>
        <v>58</v>
      </c>
      <c r="F13" s="17">
        <f>B12</f>
        <v>58</v>
      </c>
      <c r="G13" s="17">
        <f>SUM(D13:F13)</f>
        <v>174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377</v>
      </c>
      <c r="E14" s="17">
        <f>IF(SUM($D$9:$F$11)=0," ",E12+E13)</f>
        <v>393</v>
      </c>
      <c r="F14" s="17">
        <f>IF(SUM($D$9:$F$11)=0," ",F12+F13)</f>
        <v>381</v>
      </c>
      <c r="G14" s="17">
        <f>IF(SUM($D$9:$F$11)=0," ",G12+G13)</f>
        <v>1151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0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16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28</v>
      </c>
      <c r="C20" s="12" t="s">
        <v>20</v>
      </c>
      <c r="D20" s="13">
        <v>200</v>
      </c>
      <c r="E20" s="14">
        <v>234</v>
      </c>
      <c r="F20" s="15">
        <v>148</v>
      </c>
      <c r="G20" s="11">
        <f>IF(SUM($D$9:$F$11)=0," ",D20+E20+F20)</f>
        <v>582</v>
      </c>
      <c r="H20" s="1"/>
    </row>
    <row r="21" spans="1:8" ht="30" customHeight="1">
      <c r="A21" s="1"/>
      <c r="B21" s="17">
        <v>66</v>
      </c>
      <c r="C21" s="18" t="s">
        <v>21</v>
      </c>
      <c r="D21" s="19">
        <v>128</v>
      </c>
      <c r="E21" s="20">
        <v>116</v>
      </c>
      <c r="F21" s="21">
        <v>148</v>
      </c>
      <c r="G21" s="38">
        <f>IF(SUM($D$9:$F$11)=0," ",D21+E21+F21)</f>
        <v>392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94</v>
      </c>
      <c r="C23" s="35" t="s">
        <v>11</v>
      </c>
      <c r="D23" s="11">
        <f>IF(SUM($D$20:$F$22)=0,"",D20+D21+D22)</f>
        <v>328</v>
      </c>
      <c r="E23" s="11">
        <f>IF(SUM($D$20:$F$22)=0,"",E20+E21+E22)</f>
        <v>350</v>
      </c>
      <c r="F23" s="11">
        <f>IF(SUM($D$20:$F$22)=0,"",F20+F21+F22)</f>
        <v>296</v>
      </c>
      <c r="G23" s="11">
        <f>IF(SUM($D$20:$F$22)=0,"",G20+G21+G22)</f>
        <v>974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94</v>
      </c>
      <c r="E24" s="39">
        <f>B23</f>
        <v>94</v>
      </c>
      <c r="F24" s="17">
        <f>B23</f>
        <v>94</v>
      </c>
      <c r="G24" s="17">
        <f>SUM(D24:F24)</f>
        <v>282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422</v>
      </c>
      <c r="E25" s="17">
        <f>IF(SUM($D$20:$F$22)=0,"",E23+E24)</f>
        <v>444</v>
      </c>
      <c r="F25" s="45">
        <f>IF(SUM($D$20:$F$22)=0,"",F23+F24)</f>
        <v>390</v>
      </c>
      <c r="G25" s="45">
        <f>IF(SUM($D$20:$F$22)=0,"",G23+G24)</f>
        <v>1256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8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2022-10-20T11:18:00Z</cp:lastPrinted>
  <dcterms:created xsi:type="dcterms:W3CDTF">2022-09-16T13:29:26Z</dcterms:created>
  <dcterms:modified xsi:type="dcterms:W3CDTF">2023-01-30T13:12:20Z</dcterms:modified>
  <cp:category/>
  <cp:version/>
  <cp:contentType/>
  <cp:contentStatus/>
</cp:coreProperties>
</file>